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AF4B3F4C-8634-471F-932F-D6AC21FC27B1}" xr6:coauthVersionLast="43" xr6:coauthVersionMax="43" xr10:uidLastSave="{00000000-0000-0000-0000-000000000000}"/>
  <bookViews>
    <workbookView xWindow="480" yWindow="3435" windowWidth="18000" windowHeight="9360" xr2:uid="{00000000-000D-0000-FFFF-FFFF00000000}"/>
  </bookViews>
  <sheets>
    <sheet name="Metabolic Panel" sheetId="1" r:id="rId1"/>
    <sheet name="Charts" sheetId="2" r:id="rId2"/>
  </sheets>
  <definedNames>
    <definedName name="_xlnm.Print_Titles" localSheetId="0">'Metabolic Panel'!$A:$A,'Metabolic Panel'!$2:$2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<sst xmlns="http://schemas.openxmlformats.org/spreadsheetml/2006/main" count="24" uniqueCount="24">
  <si>
    <t>DOB</t>
  </si>
  <si>
    <t>Date</t>
    <phoneticPr fontId="0" type="noConversion"/>
  </si>
  <si>
    <t>Age (Years)</t>
  </si>
  <si>
    <t>Location (Hospital/Lab)</t>
  </si>
  <si>
    <t>Routine/ FU/ Problem Focused</t>
  </si>
  <si>
    <t>Glucose</t>
  </si>
  <si>
    <t>BUN</t>
  </si>
  <si>
    <t>Creatinine</t>
  </si>
  <si>
    <t>EGFR</t>
  </si>
  <si>
    <t>BUN/Creatinine Ratio</t>
  </si>
  <si>
    <t>Sodium</t>
  </si>
  <si>
    <t>Potassium</t>
  </si>
  <si>
    <t>Chloride</t>
  </si>
  <si>
    <t>Carbon Dioxide, total</t>
  </si>
  <si>
    <t>Calcium</t>
  </si>
  <si>
    <t>Protein, total</t>
  </si>
  <si>
    <t>Magnesium (Mg2+)</t>
  </si>
  <si>
    <t>iCa/iMg ratio</t>
  </si>
  <si>
    <t>Phosphorus (PO4)</t>
  </si>
  <si>
    <t>Creatome Kinase (CK)</t>
  </si>
  <si>
    <t>Base Excess</t>
  </si>
  <si>
    <t>Anion Gap</t>
  </si>
  <si>
    <t>pH</t>
  </si>
  <si>
    <t>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</si>
</sst>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0" fontId="1" fillId="2" borderId="0" xfId="0" applyNumberFormat="1" applyFont="1" applyFill="1" applyAlignment="1">
      <alignment horizontal="center" vertical="center" textRotation="90" wrapText="1"/>
    </xf>
    <xf numFmtId="2" fontId="2" fillId="0" borderId="0" xfId="0" applyNumberFormat="1" applyFont="1" applyAlignment="1" applyProtection="1">
      <alignment horizontal="left" vertical="center" indent="1"/>
      <protection locked="0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29"/>
      <tableStyleElement type="firstRowStripe" dxfId="28"/>
      <tableStyleElement type="secondRowStripe" dxfId="27"/>
      <tableStyleElement type="firstColumnStripe" dxfId="26"/>
      <tableStyleElement type="secondColumn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'Metabolic Panel'!$E$2</c:f>
              <c:strCache>
                <c:ptCount val="1"/>
                <c:pt idx="0">
                  <c:v>Glucose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'Metabolic Panel'!$A$3:$A$11</c:f>
              <c:numCache>
                <c:formatCode>d\-mmm\-yy</c:formatCode>
                <c:ptCount val="9"/>
              </c:numCache>
            </c:numRef>
          </c:cat>
          <c:val>
            <c:numRef>
              <c:f>'Metabolic Panel'!$E$3:$E$11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CD11CC-C015-4148-A9A0-14EA4062A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W11" totalsRowShown="0" headerRowDxfId="24" dataDxfId="23">
  <autoFilter ref="A2:W11" xr:uid="{00000000-0009-0000-0100-000001000000}"/>
  <sortState xmlns:xlrd2="http://schemas.microsoft.com/office/spreadsheetml/2017/richdata2" ref="A3:W3">
    <sortCondition ref="A2:A3"/>
  </sortState>
  <tableColumns count="23">
    <tableColumn id="2" xr3:uid="{00000000-0010-0000-0000-000002000000}" name="Date" dataDxfId="22"/>
    <tableColumn id="3" xr3:uid="{00000000-0010-0000-0000-000003000000}" name="Age (Years)" dataDxfId="20">
      <calculatedColumnFormula>IF(ISNUMBER(List1314[[#This Row],[Date]]),(List1314[[#This Row],[Date]]-$B$1)/365,"")</calculatedColumnFormula>
    </tableColumn>
    <tableColumn id="4" xr3:uid="{00000000-0010-0000-0000-000004000000}" name="Routine/ FU/ Problem Focused" dataDxfId="21"/>
    <tableColumn id="1" xr3:uid="{00000000-0010-0000-0000-000001000000}" name="Location (Hospital/Lab)" dataDxfId="19"/>
    <tableColumn id="5" xr3:uid="{C99AEF32-9B7D-4F9B-A112-33F6569F5D2B}" name="Glucose" dataDxfId="18"/>
    <tableColumn id="6" xr3:uid="{29BDF430-132F-4D03-B726-4E352B481336}" name="BUN" dataDxfId="17"/>
    <tableColumn id="7" xr3:uid="{BA31C1EB-9248-4C5A-9302-20F647BDB595}" name="Creatinine" dataDxfId="16"/>
    <tableColumn id="8" xr3:uid="{2763AF43-DBAC-489B-864F-B7BD8847686A}" name="EGFR" dataDxfId="15"/>
    <tableColumn id="10" xr3:uid="{DF00B2D2-3255-445C-B65F-6C9B221D9B4C}" name="BUN/Creatinine Ratio" dataDxfId="14"/>
    <tableColumn id="11" xr3:uid="{4A6A5166-8813-4893-9F16-2A8621A79E6D}" name="Sodium" dataDxfId="13"/>
    <tableColumn id="13" xr3:uid="{4E17AE02-0C0C-4073-93F0-1D2CE6115C07}" name="Potassium" dataDxfId="12"/>
    <tableColumn id="14" xr3:uid="{E8F512FC-EC62-4700-BC24-CC1D0C8D92CB}" name="Chloride" dataDxfId="11"/>
    <tableColumn id="15" xr3:uid="{5754EB9F-7E57-4F61-B247-F92AB6D2651C}" name="Carbon Dioxide, total" dataDxfId="10"/>
    <tableColumn id="16" xr3:uid="{FBB0B643-9CAC-4DA2-84BA-AC7BD3632693}" name="Calcium" dataDxfId="9"/>
    <tableColumn id="18" xr3:uid="{B519A5F0-F31F-4581-A1E6-C04792593CC7}" name="Protein, total" dataDxfId="8"/>
    <tableColumn id="19" xr3:uid="{4B3B16D7-D5E0-46C6-8C85-2C01B7486D16}" name="Magnesium (Mg2+)" dataDxfId="7"/>
    <tableColumn id="20" xr3:uid="{9BCB48A2-40C8-41FB-BAFB-9052CE462863}" name="iCa/iMg ratio" dataDxfId="6"/>
    <tableColumn id="21" xr3:uid="{55EFDCA5-6705-4993-925E-AB7470EAA02C}" name="Phosphorus (PO4)" dataDxfId="5"/>
    <tableColumn id="22" xr3:uid="{EA060A6B-DC5B-46ED-9ABC-52993404C694}" name="Creatome Kinase (CK)" dataDxfId="4"/>
    <tableColumn id="23" xr3:uid="{C8594E25-CC0D-4F86-B157-76AE10A596BF}" name="Base Excess" dataDxfId="3"/>
    <tableColumn id="24" xr3:uid="{4B30E1FF-18EF-4E43-A6B3-4C03654D1BFE}" name="Anion Gap" dataDxfId="2"/>
    <tableColumn id="9" xr3:uid="{162792BA-7C46-4260-BD0E-E4371B9BC567}" name="pH" dataDxfId="1"/>
    <tableColumn id="12" xr3:uid="{CDC7ACE6-36F2-4A4B-B9EA-98FB91B953DE}" name="CO2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0"/>
  <sheetViews>
    <sheetView tabSelected="1" zoomScaleNormal="100" workbookViewId="0">
      <selection activeCell="A3" sqref="A3"/>
    </sheetView>
  </sheetViews>
  <sheetFormatPr defaultColWidth="10.875" defaultRowHeight="12.75"/>
  <cols>
    <col min="1" max="1" width="11" style="2" customWidth="1"/>
    <col min="2" max="2" width="10.375" style="6" customWidth="1"/>
    <col min="3" max="23" width="9" style="2" customWidth="1"/>
    <col min="24" max="16384" width="10.875" style="2"/>
  </cols>
  <sheetData>
    <row r="1" spans="1:23" ht="13.5" thickBot="1">
      <c r="A1" s="1" t="s">
        <v>0</v>
      </c>
      <c r="B1" s="10"/>
    </row>
    <row r="2" spans="1:23" s="4" customFormat="1" ht="76.5" customHeight="1">
      <c r="A2" s="3" t="s">
        <v>1</v>
      </c>
      <c r="B2" s="3" t="s">
        <v>2</v>
      </c>
      <c r="C2" s="13" t="s">
        <v>4</v>
      </c>
      <c r="D2" s="13" t="s">
        <v>3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4" t="s">
        <v>22</v>
      </c>
      <c r="W2" s="14" t="s">
        <v>23</v>
      </c>
    </row>
    <row r="3" spans="1:23">
      <c r="A3" s="7"/>
      <c r="B3" s="5" t="str">
        <f>IF(ISNUMBER(List1314[[#This Row],[Date]]),(List1314[[#This Row],[Date]]-$B$1)/365,"")</f>
        <v/>
      </c>
      <c r="C3" s="8"/>
      <c r="D3" s="9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>
      <c r="A4" s="7"/>
      <c r="B4" s="5" t="str">
        <f>IF(ISNUMBER(List1314[[#This Row],[Date]]),(List1314[[#This Row],[Date]]-$B$1)/365,"")</f>
        <v/>
      </c>
      <c r="C4" s="8"/>
      <c r="D4" s="9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>
      <c r="A5" s="7"/>
      <c r="B5" s="5" t="str">
        <f>IF(ISNUMBER(List1314[[#This Row],[Date]]),(List1314[[#This Row],[Date]]-$B$1)/365,"")</f>
        <v/>
      </c>
      <c r="C5" s="8"/>
      <c r="D5" s="9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>
      <c r="A6" s="7"/>
      <c r="B6" s="5" t="str">
        <f>IF(ISNUMBER(List1314[[#This Row],[Date]]),(List1314[[#This Row],[Date]]-$B$1)/365,"")</f>
        <v/>
      </c>
      <c r="C6" s="8"/>
      <c r="D6" s="9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>
      <c r="A7" s="7"/>
      <c r="B7" s="5" t="str">
        <f>IF(ISNUMBER(List1314[[#This Row],[Date]]),(List1314[[#This Row],[Date]]-$B$1)/365,"")</f>
        <v/>
      </c>
      <c r="C7" s="8"/>
      <c r="D7" s="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>
      <c r="A8" s="7"/>
      <c r="B8" s="5" t="str">
        <f>IF(ISNUMBER(List1314[[#This Row],[Date]]),(List1314[[#This Row],[Date]]-$B$1)/365,"")</f>
        <v/>
      </c>
      <c r="C8" s="8"/>
      <c r="D8" s="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>
      <c r="A9" s="7"/>
      <c r="B9" s="5" t="str">
        <f>IF(ISNUMBER(List1314[[#This Row],[Date]]),(List1314[[#This Row],[Date]]-$B$1)/365,"")</f>
        <v/>
      </c>
      <c r="C9" s="8"/>
      <c r="D9" s="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7"/>
      <c r="B10" s="5" t="str">
        <f>IF(ISNUMBER(List1314[[#This Row],[Date]]),(List1314[[#This Row],[Date]]-$B$1)/365,"")</f>
        <v/>
      </c>
      <c r="C10" s="8"/>
      <c r="D10" s="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>
      <c r="A11" s="7"/>
      <c r="B11" s="5" t="str">
        <f>IF(ISNUMBER(List1314[[#This Row],[Date]]),(List1314[[#This Row],[Date]]-$B$1)/365,"")</f>
        <v/>
      </c>
      <c r="C11" s="8"/>
      <c r="D11" s="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>
      <c r="A14" s="11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>
      <c r="A15" s="11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>
      <c r="A16" s="11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>
      <c r="A17" s="11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>
      <c r="A18" s="11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>
      <c r="A19" s="11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11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>
      <c r="A22" s="11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>
      <c r="A23" s="11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>
      <c r="A24" s="11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>
      <c r="A25" s="11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>
      <c r="A28" s="11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>
      <c r="A29" s="11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>
      <c r="A30" s="11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>
      <c r="A34" s="11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>
      <c r="A37" s="11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>
      <c r="A43" s="11"/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>
      <c r="A46" s="11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>
      <c r="A48" s="11"/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>
      <c r="A49" s="11"/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>
      <c r="A221" s="11"/>
      <c r="B221" s="12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>
      <c r="A222" s="11"/>
      <c r="B222" s="12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>
      <c r="A223" s="11"/>
      <c r="B223" s="12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>
      <c r="A224" s="11"/>
      <c r="B224" s="12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:23">
      <c r="A225" s="11"/>
      <c r="B225" s="12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>
      <c r="A226" s="11"/>
      <c r="B226" s="12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>
      <c r="A227" s="11"/>
      <c r="B227" s="12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23">
      <c r="A228" s="11"/>
      <c r="B228" s="12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>
      <c r="A229" s="11"/>
      <c r="B229" s="12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>
      <c r="A230" s="11"/>
      <c r="B230" s="12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:23">
      <c r="A231" s="11"/>
      <c r="B231" s="12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>
      <c r="A232" s="11"/>
      <c r="B232" s="12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:23">
      <c r="A233" s="11"/>
      <c r="B233" s="12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>
      <c r="A234" s="11"/>
      <c r="B234" s="12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23">
      <c r="A235" s="11"/>
      <c r="B235" s="12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:23">
      <c r="A236" s="11"/>
      <c r="B236" s="12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:23">
      <c r="A237" s="11"/>
      <c r="B237" s="12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>
      <c r="A238" s="11"/>
      <c r="B238" s="12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23">
      <c r="A239" s="11"/>
      <c r="B239" s="12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>
      <c r="A240" s="11"/>
      <c r="B240" s="12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</sheetData>
  <protectedRanges>
    <protectedRange sqref="C1:W1 A1 B3:B11 X1:XFD1048576 A12:W1048576 A2:W2" name="Range1"/>
  </protectedRanges>
  <phoneticPr fontId="5" type="noConversion"/>
  <dataValidations count="4">
    <dataValidation type="textLength" operator="greaterThanOrEqual" allowBlank="1" showInputMessage="1" showErrorMessage="1" sqref="C3:W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W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Metabolic Panel</oddHeader>
  </headerFooter>
  <ignoredErrors>
    <ignoredError sqref="B3:B11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8464-73E2-4A5F-A471-8502D71A4D3B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Metabolic Panel</vt:lpstr>
      <vt:lpstr>Charts</vt:lpstr>
      <vt:lpstr>'Metabolic Panel'!Print_Titles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2019-09-03T17:40:59Z</dcterms:modified>
  <cp:category/>
  <cp:contentStatus/>
</cp:coreProperties>
</file>